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CONTRACT'!$A$1:$N$35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<sst xmlns="http://schemas.openxmlformats.org/spreadsheetml/2006/main" count="83" uniqueCount="65">
  <si>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</si>
  <si>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</si>
  <si>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</si>
  <si>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</si>
  <si>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</si>
  <si>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</si>
  <si>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</si>
  <si>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</si>
  <si>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</si>
  <si>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</si>
  <si>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</si>
  <si>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</si>
  <si>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</si>
  <si>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</si>
  <si>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</si>
  <si>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</si>
  <si>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</si>
  <si>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</si>
  <si>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</si>
  <si>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</si>
  <si>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</si>
  <si>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</si>
  <si>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</si>
  <si>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</si>
  <si>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</si>
  <si>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</si>
  <si>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</si>
  <si>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</si>
  <si>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</si>
  <si>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</si>
  <si>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</si>
  <si>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</si>
  <si>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</si>
  <si>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</si>
  <si>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</si>
  <si>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</si>
  <si>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</si>
  <si>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</si>
  <si>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</si>
  <si>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</si>
  <si>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</si>
  <si>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</si>
  <si>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</si>
  <si>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</si>
  <si>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</si>
  <si>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</si>
  <si>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</si>
  <si>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</si>
  <si>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</si>
  <si>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</si>
  <si>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</si>
  <si>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</si>
  <si>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</si>
  <si>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</si>
  <si>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</si>
  <si>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</si>
  <si>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</si>
  <si>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</si>
  <si>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</si>
  <si>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</si>
  <si>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IANUARIE 2022</t>
  </si>
  <si>
    <t xml:space="preserve">FEBRUARIE 2022 </t>
  </si>
  <si>
    <t>MONITORIZARE IANUARIE 2022</t>
  </si>
  <si>
    <t xml:space="preserve">MARTIE 2022 </t>
  </si>
  <si>
    <t>MONITORIZARE FEBRUARIE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</si>
</sst>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SheetLayoutView="100" zoomScalePageLayoutView="0" workbookViewId="0" topLeftCell="A1">
      <pane ySplit="5" topLeftCell="A6" activePane="bottomLeft" state="frozen"/>
      <selection pane="topLeft" activeCell="B1" sqref="B1"/>
      <selection pane="bottomLeft" activeCell="E51" sqref="E51"/>
    </sheetView>
  </sheetViews>
  <sheetFormatPr defaultColWidth="9.140625" defaultRowHeight="12.75"/>
  <cols>
    <col min="1" max="1" width="8.00390625" style="5" customWidth="1"/>
    <col min="2" max="2" width="47.421875" style="5" customWidth="1"/>
    <col min="3" max="3" width="16.8515625" style="5" customWidth="1"/>
    <col min="4" max="9" width="19.28125" style="30" customWidth="1"/>
    <col min="10" max="12" width="20.8515625" style="5" customWidth="1"/>
    <col min="13" max="13" width="19.28125" style="24" customWidth="1"/>
    <col min="14" max="14" width="20.8515625" style="24" customWidth="1"/>
    <col min="15" max="15" width="13.8515625" style="5" customWidth="1"/>
    <col min="16" max="16" width="14.28125" style="5" customWidth="1"/>
    <col min="17" max="17" width="14.28125" style="5" bestFit="1" customWidth="1"/>
    <col min="18" max="16384" width="9.140625" style="5" customWidth="1"/>
  </cols>
  <sheetData>
    <row r="1" ht="18" customHeight="1"/>
    <row r="2" spans="1:14" s="11" customFormat="1" ht="25.5" customHeight="1">
      <c r="A2" s="12"/>
      <c r="B2" s="33" t="s">
        <v>53</v>
      </c>
      <c r="C2" s="31"/>
      <c r="D2" s="32"/>
      <c r="E2" s="32"/>
      <c r="F2" s="32"/>
      <c r="G2" s="32"/>
      <c r="H2" s="32"/>
      <c r="I2" s="32"/>
      <c r="L2" s="5"/>
      <c r="M2" s="36"/>
      <c r="N2" s="36"/>
    </row>
    <row r="3" spans="1:12" ht="22.5" customHeight="1">
      <c r="A3" s="12"/>
      <c r="B3" s="8" t="s">
        <v>19</v>
      </c>
      <c r="C3" s="8"/>
      <c r="D3" s="8"/>
      <c r="E3" s="8"/>
      <c r="F3" s="8"/>
      <c r="G3" s="8"/>
      <c r="H3" s="8"/>
      <c r="I3" s="8"/>
      <c r="J3" s="4"/>
      <c r="K3" s="4"/>
      <c r="L3" s="4"/>
    </row>
    <row r="4" spans="1:12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03.5" customHeight="1">
      <c r="A5" s="13" t="s">
        <v>0</v>
      </c>
      <c r="B5" s="3" t="s">
        <v>1</v>
      </c>
      <c r="C5" s="19" t="s">
        <v>20</v>
      </c>
      <c r="D5" s="6" t="s">
        <v>60</v>
      </c>
      <c r="E5" s="6" t="s">
        <v>56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54</v>
      </c>
      <c r="K5" s="6" t="s">
        <v>57</v>
      </c>
      <c r="L5" s="6" t="s">
        <v>55</v>
      </c>
      <c r="M5" s="6" t="s">
        <v>58</v>
      </c>
      <c r="N5" s="6" t="s">
        <v>59</v>
      </c>
    </row>
    <row r="6" spans="1:14" ht="39.75" customHeight="1">
      <c r="A6" s="29">
        <v>1</v>
      </c>
      <c r="B6" s="25" t="s">
        <v>7</v>
      </c>
      <c r="C6" s="20" t="s">
        <v>30</v>
      </c>
      <c r="D6" s="34">
        <v>40500</v>
      </c>
      <c r="E6" s="34">
        <v>0</v>
      </c>
      <c r="F6" s="34">
        <v>50850</v>
      </c>
      <c r="G6" s="34">
        <v>0</v>
      </c>
      <c r="H6" s="34">
        <v>49050</v>
      </c>
      <c r="I6" s="34">
        <v>0</v>
      </c>
      <c r="J6" s="34">
        <f aca="true" t="shared" si="0" ref="J6:J29">H6+F6+D6</f>
        <v>140400</v>
      </c>
      <c r="K6" s="34">
        <f>E6+J6+G6+I6</f>
        <v>140400</v>
      </c>
      <c r="L6" s="34">
        <f aca="true" t="shared" si="1" ref="L6:L29">J6</f>
        <v>140400</v>
      </c>
      <c r="M6" s="34">
        <f>E6+G6+I6</f>
        <v>0</v>
      </c>
      <c r="N6" s="34">
        <f>L6+M6</f>
        <v>140400</v>
      </c>
    </row>
    <row r="7" spans="1:14" ht="39.75" customHeight="1">
      <c r="A7" s="29">
        <v>2</v>
      </c>
      <c r="B7" s="25" t="s">
        <v>40</v>
      </c>
      <c r="C7" s="20" t="s">
        <v>38</v>
      </c>
      <c r="D7" s="34">
        <v>189380</v>
      </c>
      <c r="E7" s="34">
        <v>103032.21</v>
      </c>
      <c r="F7" s="34">
        <v>234857.79</v>
      </c>
      <c r="G7" s="34">
        <v>174565</v>
      </c>
      <c r="H7" s="34">
        <v>225575</v>
      </c>
      <c r="I7" s="34">
        <v>161732.21</v>
      </c>
      <c r="J7" s="34">
        <f t="shared" si="0"/>
        <v>649812.79</v>
      </c>
      <c r="K7" s="34">
        <f aca="true" t="shared" si="2" ref="K7:K29">E7+J7+G7+I7</f>
        <v>1089142.21</v>
      </c>
      <c r="L7" s="34">
        <f t="shared" si="1"/>
        <v>649812.79</v>
      </c>
      <c r="M7" s="34">
        <f aca="true" t="shared" si="3" ref="M7:M29">E7+G7+I7</f>
        <v>439329.42000000004</v>
      </c>
      <c r="N7" s="34">
        <f aca="true" t="shared" si="4" ref="N7:N29">L7+M7</f>
        <v>1089142.21</v>
      </c>
    </row>
    <row r="8" spans="1:14" ht="39.75" customHeight="1">
      <c r="A8" s="29">
        <v>2</v>
      </c>
      <c r="B8" s="25" t="s">
        <v>48</v>
      </c>
      <c r="C8" s="20" t="s">
        <v>38</v>
      </c>
      <c r="D8" s="34">
        <v>15408</v>
      </c>
      <c r="E8" s="34">
        <v>0</v>
      </c>
      <c r="F8" s="34">
        <v>16270</v>
      </c>
      <c r="G8" s="34">
        <v>0</v>
      </c>
      <c r="H8" s="34">
        <v>16123</v>
      </c>
      <c r="I8" s="34">
        <v>0</v>
      </c>
      <c r="J8" s="34">
        <f t="shared" si="0"/>
        <v>47801</v>
      </c>
      <c r="K8" s="34">
        <f t="shared" si="2"/>
        <v>47801</v>
      </c>
      <c r="L8" s="34">
        <f t="shared" si="1"/>
        <v>47801</v>
      </c>
      <c r="M8" s="34">
        <f t="shared" si="3"/>
        <v>0</v>
      </c>
      <c r="N8" s="34">
        <f t="shared" si="4"/>
        <v>47801</v>
      </c>
    </row>
    <row r="9" spans="1:15" s="30" customFormat="1" ht="39.75" customHeight="1">
      <c r="A9" s="29">
        <v>3</v>
      </c>
      <c r="B9" s="25" t="s">
        <v>3</v>
      </c>
      <c r="C9" s="20" t="s">
        <v>35</v>
      </c>
      <c r="D9" s="34">
        <v>104946</v>
      </c>
      <c r="E9" s="34">
        <v>62202.54</v>
      </c>
      <c r="F9" s="34">
        <v>131576.46</v>
      </c>
      <c r="G9" s="34">
        <v>99751</v>
      </c>
      <c r="H9" s="34">
        <v>126562</v>
      </c>
      <c r="I9" s="34">
        <v>118328.54</v>
      </c>
      <c r="J9" s="34">
        <f t="shared" si="0"/>
        <v>363084.45999999996</v>
      </c>
      <c r="K9" s="34">
        <f t="shared" si="2"/>
        <v>643366.54</v>
      </c>
      <c r="L9" s="34">
        <f t="shared" si="1"/>
        <v>363084.45999999996</v>
      </c>
      <c r="M9" s="34">
        <f t="shared" si="3"/>
        <v>280282.08</v>
      </c>
      <c r="N9" s="34">
        <f t="shared" si="4"/>
        <v>643366.54</v>
      </c>
      <c r="O9" s="42"/>
    </row>
    <row r="10" spans="1:15" s="30" customFormat="1" ht="39.75" customHeight="1">
      <c r="A10" s="29">
        <v>4</v>
      </c>
      <c r="B10" s="35" t="s">
        <v>41</v>
      </c>
      <c r="C10" s="21" t="s">
        <v>42</v>
      </c>
      <c r="D10" s="34">
        <v>24625</v>
      </c>
      <c r="E10" s="34">
        <v>0</v>
      </c>
      <c r="F10" s="34">
        <v>27925</v>
      </c>
      <c r="G10" s="34">
        <v>0</v>
      </c>
      <c r="H10" s="34">
        <v>52250</v>
      </c>
      <c r="I10" s="34">
        <v>0</v>
      </c>
      <c r="J10" s="34">
        <f t="shared" si="0"/>
        <v>104800</v>
      </c>
      <c r="K10" s="34">
        <f t="shared" si="2"/>
        <v>104800</v>
      </c>
      <c r="L10" s="34">
        <f t="shared" si="1"/>
        <v>104800</v>
      </c>
      <c r="M10" s="34">
        <f t="shared" si="3"/>
        <v>0</v>
      </c>
      <c r="N10" s="34">
        <f t="shared" si="4"/>
        <v>104800</v>
      </c>
      <c r="O10" s="42"/>
    </row>
    <row r="11" spans="1:15" ht="39.75" customHeight="1">
      <c r="A11" s="29">
        <v>5</v>
      </c>
      <c r="B11" s="25" t="s">
        <v>4</v>
      </c>
      <c r="C11" s="20" t="s">
        <v>28</v>
      </c>
      <c r="D11" s="34">
        <v>51572</v>
      </c>
      <c r="E11" s="34">
        <v>0</v>
      </c>
      <c r="F11" s="34">
        <v>52910</v>
      </c>
      <c r="G11" s="34">
        <v>0</v>
      </c>
      <c r="H11" s="34">
        <v>57705</v>
      </c>
      <c r="I11" s="34">
        <v>0</v>
      </c>
      <c r="J11" s="34">
        <f t="shared" si="0"/>
        <v>162187</v>
      </c>
      <c r="K11" s="34">
        <f t="shared" si="2"/>
        <v>162187</v>
      </c>
      <c r="L11" s="34">
        <f t="shared" si="1"/>
        <v>162187</v>
      </c>
      <c r="M11" s="34">
        <f t="shared" si="3"/>
        <v>0</v>
      </c>
      <c r="N11" s="34">
        <f t="shared" si="4"/>
        <v>162187</v>
      </c>
      <c r="O11" s="42"/>
    </row>
    <row r="12" spans="1:15" s="30" customFormat="1" ht="39.75" customHeight="1">
      <c r="A12" s="29">
        <v>6</v>
      </c>
      <c r="B12" s="26" t="s">
        <v>18</v>
      </c>
      <c r="C12" s="21" t="s">
        <v>34</v>
      </c>
      <c r="D12" s="34">
        <v>84523</v>
      </c>
      <c r="E12" s="34">
        <v>0</v>
      </c>
      <c r="F12" s="34">
        <v>105969</v>
      </c>
      <c r="G12" s="34">
        <v>25649</v>
      </c>
      <c r="H12" s="34">
        <v>105606</v>
      </c>
      <c r="I12" s="34">
        <v>27054</v>
      </c>
      <c r="J12" s="34">
        <f t="shared" si="0"/>
        <v>296098</v>
      </c>
      <c r="K12" s="34">
        <f t="shared" si="2"/>
        <v>348801</v>
      </c>
      <c r="L12" s="34">
        <f t="shared" si="1"/>
        <v>296098</v>
      </c>
      <c r="M12" s="34">
        <f t="shared" si="3"/>
        <v>52703</v>
      </c>
      <c r="N12" s="34">
        <f t="shared" si="4"/>
        <v>348801</v>
      </c>
      <c r="O12" s="42"/>
    </row>
    <row r="13" spans="1:15" s="30" customFormat="1" ht="57.75" customHeight="1">
      <c r="A13" s="29">
        <v>7</v>
      </c>
      <c r="B13" s="26" t="s">
        <v>49</v>
      </c>
      <c r="C13" s="21" t="s">
        <v>50</v>
      </c>
      <c r="D13" s="34">
        <v>90460</v>
      </c>
      <c r="E13" s="34">
        <v>0</v>
      </c>
      <c r="F13" s="34">
        <v>116280</v>
      </c>
      <c r="G13" s="34">
        <v>0</v>
      </c>
      <c r="H13" s="34">
        <v>124525</v>
      </c>
      <c r="I13" s="34">
        <v>8010</v>
      </c>
      <c r="J13" s="34">
        <f t="shared" si="0"/>
        <v>331265</v>
      </c>
      <c r="K13" s="34">
        <f t="shared" si="2"/>
        <v>339275</v>
      </c>
      <c r="L13" s="34">
        <f t="shared" si="1"/>
        <v>331265</v>
      </c>
      <c r="M13" s="34">
        <f t="shared" si="3"/>
        <v>8010</v>
      </c>
      <c r="N13" s="34">
        <f t="shared" si="4"/>
        <v>339275</v>
      </c>
      <c r="O13" s="42"/>
    </row>
    <row r="14" spans="1:15" ht="39.75" customHeight="1">
      <c r="A14" s="29">
        <v>8</v>
      </c>
      <c r="B14" s="25" t="s">
        <v>39</v>
      </c>
      <c r="C14" s="20" t="s">
        <v>33</v>
      </c>
      <c r="D14" s="34">
        <v>15200</v>
      </c>
      <c r="E14" s="34">
        <v>0</v>
      </c>
      <c r="F14" s="34">
        <v>17425</v>
      </c>
      <c r="G14" s="34">
        <v>0</v>
      </c>
      <c r="H14" s="34">
        <v>27163</v>
      </c>
      <c r="I14" s="34">
        <v>0</v>
      </c>
      <c r="J14" s="34">
        <f t="shared" si="0"/>
        <v>59788</v>
      </c>
      <c r="K14" s="34">
        <f t="shared" si="2"/>
        <v>59788</v>
      </c>
      <c r="L14" s="34">
        <f t="shared" si="1"/>
        <v>59788</v>
      </c>
      <c r="M14" s="34">
        <f t="shared" si="3"/>
        <v>0</v>
      </c>
      <c r="N14" s="34">
        <f t="shared" si="4"/>
        <v>59788</v>
      </c>
      <c r="O14" s="42"/>
    </row>
    <row r="15" spans="1:15" ht="39.75" customHeight="1">
      <c r="A15" s="29">
        <v>9</v>
      </c>
      <c r="B15" s="26" t="s">
        <v>13</v>
      </c>
      <c r="C15" s="21" t="s">
        <v>22</v>
      </c>
      <c r="D15" s="34">
        <v>8734</v>
      </c>
      <c r="E15" s="34">
        <v>0</v>
      </c>
      <c r="F15" s="34">
        <v>10338</v>
      </c>
      <c r="G15" s="34">
        <v>0</v>
      </c>
      <c r="H15" s="34">
        <v>26860</v>
      </c>
      <c r="I15" s="34">
        <v>0</v>
      </c>
      <c r="J15" s="34">
        <f t="shared" si="0"/>
        <v>45932</v>
      </c>
      <c r="K15" s="34">
        <f t="shared" si="2"/>
        <v>45932</v>
      </c>
      <c r="L15" s="34">
        <f t="shared" si="1"/>
        <v>45932</v>
      </c>
      <c r="M15" s="34">
        <f t="shared" si="3"/>
        <v>0</v>
      </c>
      <c r="N15" s="34">
        <f t="shared" si="4"/>
        <v>45932</v>
      </c>
      <c r="O15" s="42"/>
    </row>
    <row r="16" spans="1:15" ht="39.75" customHeight="1">
      <c r="A16" s="29">
        <v>10</v>
      </c>
      <c r="B16" s="25" t="s">
        <v>8</v>
      </c>
      <c r="C16" s="20" t="s">
        <v>27</v>
      </c>
      <c r="D16" s="34">
        <v>34044</v>
      </c>
      <c r="E16" s="34">
        <v>0</v>
      </c>
      <c r="F16" s="34">
        <v>39733</v>
      </c>
      <c r="G16" s="34">
        <v>0</v>
      </c>
      <c r="H16" s="34">
        <v>42264</v>
      </c>
      <c r="I16" s="34">
        <v>0</v>
      </c>
      <c r="J16" s="34">
        <f t="shared" si="0"/>
        <v>116041</v>
      </c>
      <c r="K16" s="34">
        <f t="shared" si="2"/>
        <v>116041</v>
      </c>
      <c r="L16" s="34">
        <f t="shared" si="1"/>
        <v>116041</v>
      </c>
      <c r="M16" s="34">
        <f t="shared" si="3"/>
        <v>0</v>
      </c>
      <c r="N16" s="34">
        <f t="shared" si="4"/>
        <v>116041</v>
      </c>
      <c r="O16" s="42"/>
    </row>
    <row r="17" spans="1:15" ht="39.75" customHeight="1">
      <c r="A17" s="29">
        <v>11</v>
      </c>
      <c r="B17" s="39" t="s">
        <v>6</v>
      </c>
      <c r="C17" s="20" t="s">
        <v>36</v>
      </c>
      <c r="D17" s="34">
        <v>89780</v>
      </c>
      <c r="E17" s="34">
        <v>7437.76</v>
      </c>
      <c r="F17" s="34">
        <v>112552.24</v>
      </c>
      <c r="G17" s="34">
        <v>12000</v>
      </c>
      <c r="H17" s="34">
        <v>108170</v>
      </c>
      <c r="I17" s="34">
        <v>18027.76</v>
      </c>
      <c r="J17" s="34">
        <f t="shared" si="0"/>
        <v>310502.24</v>
      </c>
      <c r="K17" s="34">
        <f t="shared" si="2"/>
        <v>347967.76</v>
      </c>
      <c r="L17" s="34">
        <f t="shared" si="1"/>
        <v>310502.24</v>
      </c>
      <c r="M17" s="34">
        <f t="shared" si="3"/>
        <v>37465.520000000004</v>
      </c>
      <c r="N17" s="34">
        <f t="shared" si="4"/>
        <v>347967.76</v>
      </c>
      <c r="O17" s="42"/>
    </row>
    <row r="18" spans="1:15" s="30" customFormat="1" ht="39.75" customHeight="1">
      <c r="A18" s="29">
        <v>12</v>
      </c>
      <c r="B18" s="25" t="s">
        <v>5</v>
      </c>
      <c r="C18" s="20" t="s">
        <v>32</v>
      </c>
      <c r="D18" s="34">
        <v>21886</v>
      </c>
      <c r="E18" s="34">
        <v>0</v>
      </c>
      <c r="F18" s="34">
        <v>25377</v>
      </c>
      <c r="G18" s="34">
        <v>0</v>
      </c>
      <c r="H18" s="34">
        <v>25926</v>
      </c>
      <c r="I18" s="34">
        <v>0</v>
      </c>
      <c r="J18" s="34">
        <f t="shared" si="0"/>
        <v>73189</v>
      </c>
      <c r="K18" s="34">
        <f t="shared" si="2"/>
        <v>73189</v>
      </c>
      <c r="L18" s="34">
        <f t="shared" si="1"/>
        <v>73189</v>
      </c>
      <c r="M18" s="34">
        <f t="shared" si="3"/>
        <v>0</v>
      </c>
      <c r="N18" s="34">
        <f t="shared" si="4"/>
        <v>73189</v>
      </c>
      <c r="O18" s="42"/>
    </row>
    <row r="19" spans="1:15" s="30" customFormat="1" ht="58.5" customHeight="1">
      <c r="A19" s="29">
        <v>13</v>
      </c>
      <c r="B19" s="27" t="s">
        <v>43</v>
      </c>
      <c r="C19" s="20" t="s">
        <v>37</v>
      </c>
      <c r="D19" s="34">
        <v>191895</v>
      </c>
      <c r="E19" s="34">
        <v>43083.23</v>
      </c>
      <c r="F19" s="34">
        <v>240591.77</v>
      </c>
      <c r="G19" s="34">
        <v>138480</v>
      </c>
      <c r="H19" s="34">
        <v>230625</v>
      </c>
      <c r="I19" s="34">
        <v>123173.23</v>
      </c>
      <c r="J19" s="34">
        <f t="shared" si="0"/>
        <v>663111.77</v>
      </c>
      <c r="K19" s="34">
        <f t="shared" si="2"/>
        <v>967848.23</v>
      </c>
      <c r="L19" s="34">
        <f t="shared" si="1"/>
        <v>663111.77</v>
      </c>
      <c r="M19" s="34">
        <f t="shared" si="3"/>
        <v>304736.46</v>
      </c>
      <c r="N19" s="34">
        <f t="shared" si="4"/>
        <v>967848.23</v>
      </c>
      <c r="O19" s="42"/>
    </row>
    <row r="20" spans="1:15" ht="62.25" customHeight="1">
      <c r="A20" s="29">
        <v>13</v>
      </c>
      <c r="B20" s="27" t="s">
        <v>52</v>
      </c>
      <c r="C20" s="20" t="s">
        <v>37</v>
      </c>
      <c r="D20" s="34">
        <v>28455</v>
      </c>
      <c r="E20" s="34">
        <v>0</v>
      </c>
      <c r="F20" s="34">
        <v>35675</v>
      </c>
      <c r="G20" s="34">
        <v>1190</v>
      </c>
      <c r="H20" s="34">
        <v>34500</v>
      </c>
      <c r="I20" s="34">
        <v>380</v>
      </c>
      <c r="J20" s="34">
        <f t="shared" si="0"/>
        <v>98630</v>
      </c>
      <c r="K20" s="34">
        <f t="shared" si="2"/>
        <v>100200</v>
      </c>
      <c r="L20" s="34">
        <f t="shared" si="1"/>
        <v>98630</v>
      </c>
      <c r="M20" s="34">
        <f t="shared" si="3"/>
        <v>1570</v>
      </c>
      <c r="N20" s="34">
        <f t="shared" si="4"/>
        <v>100200</v>
      </c>
      <c r="O20" s="42"/>
    </row>
    <row r="21" spans="1:15" ht="57" customHeight="1">
      <c r="A21" s="29">
        <v>13</v>
      </c>
      <c r="B21" s="27" t="s">
        <v>51</v>
      </c>
      <c r="C21" s="20" t="s">
        <v>37</v>
      </c>
      <c r="D21" s="34">
        <v>23300</v>
      </c>
      <c r="E21" s="34">
        <v>1442.28</v>
      </c>
      <c r="F21" s="34">
        <v>29212.72</v>
      </c>
      <c r="G21" s="34">
        <v>12090</v>
      </c>
      <c r="H21" s="34">
        <v>28250</v>
      </c>
      <c r="I21" s="34">
        <v>19202.28</v>
      </c>
      <c r="J21" s="34">
        <f t="shared" si="0"/>
        <v>80762.72</v>
      </c>
      <c r="K21" s="34">
        <f t="shared" si="2"/>
        <v>113497.28</v>
      </c>
      <c r="L21" s="34">
        <f t="shared" si="1"/>
        <v>80762.72</v>
      </c>
      <c r="M21" s="34">
        <f t="shared" si="3"/>
        <v>32734.559999999998</v>
      </c>
      <c r="N21" s="34">
        <f t="shared" si="4"/>
        <v>113497.28</v>
      </c>
      <c r="O21" s="42"/>
    </row>
    <row r="22" spans="1:15" s="15" customFormat="1" ht="39.75" customHeight="1">
      <c r="A22" s="29">
        <v>14</v>
      </c>
      <c r="B22" s="27" t="s">
        <v>14</v>
      </c>
      <c r="C22" s="20" t="s">
        <v>29</v>
      </c>
      <c r="D22" s="34">
        <v>28740</v>
      </c>
      <c r="E22" s="34">
        <v>0</v>
      </c>
      <c r="F22" s="34">
        <v>32315</v>
      </c>
      <c r="G22" s="34">
        <v>0</v>
      </c>
      <c r="H22" s="34">
        <v>31705</v>
      </c>
      <c r="I22" s="34">
        <v>0</v>
      </c>
      <c r="J22" s="34">
        <f t="shared" si="0"/>
        <v>92760</v>
      </c>
      <c r="K22" s="34">
        <f t="shared" si="2"/>
        <v>92760</v>
      </c>
      <c r="L22" s="34">
        <f t="shared" si="1"/>
        <v>92760</v>
      </c>
      <c r="M22" s="34">
        <f t="shared" si="3"/>
        <v>0</v>
      </c>
      <c r="N22" s="34">
        <f t="shared" si="4"/>
        <v>92760</v>
      </c>
      <c r="O22" s="42"/>
    </row>
    <row r="23" spans="1:15" ht="39.75" customHeight="1">
      <c r="A23" s="29">
        <v>15</v>
      </c>
      <c r="B23" s="27" t="s">
        <v>15</v>
      </c>
      <c r="C23" s="40" t="s">
        <v>31</v>
      </c>
      <c r="D23" s="34">
        <v>85890</v>
      </c>
      <c r="E23" s="34">
        <v>108244.67</v>
      </c>
      <c r="F23" s="34">
        <v>107680.33</v>
      </c>
      <c r="G23" s="34">
        <v>195965</v>
      </c>
      <c r="H23" s="34">
        <v>107265</v>
      </c>
      <c r="I23" s="34">
        <v>171384.67</v>
      </c>
      <c r="J23" s="34">
        <f t="shared" si="0"/>
        <v>300835.33</v>
      </c>
      <c r="K23" s="34">
        <f t="shared" si="2"/>
        <v>776429.67</v>
      </c>
      <c r="L23" s="34">
        <f t="shared" si="1"/>
        <v>300835.33</v>
      </c>
      <c r="M23" s="34">
        <f t="shared" si="3"/>
        <v>475594.33999999997</v>
      </c>
      <c r="N23" s="34">
        <f t="shared" si="4"/>
        <v>776429.6699999999</v>
      </c>
      <c r="O23" s="42"/>
    </row>
    <row r="24" spans="1:15" ht="39.75" customHeight="1">
      <c r="A24" s="29">
        <v>16</v>
      </c>
      <c r="B24" s="28" t="s">
        <v>12</v>
      </c>
      <c r="C24" s="21" t="s">
        <v>24</v>
      </c>
      <c r="D24" s="34">
        <v>17445</v>
      </c>
      <c r="E24" s="34">
        <v>0</v>
      </c>
      <c r="F24" s="34">
        <v>28459</v>
      </c>
      <c r="G24" s="34">
        <v>0</v>
      </c>
      <c r="H24" s="34">
        <v>76251</v>
      </c>
      <c r="I24" s="34">
        <v>0</v>
      </c>
      <c r="J24" s="34">
        <f t="shared" si="0"/>
        <v>122155</v>
      </c>
      <c r="K24" s="34">
        <f t="shared" si="2"/>
        <v>122155</v>
      </c>
      <c r="L24" s="34">
        <f t="shared" si="1"/>
        <v>122155</v>
      </c>
      <c r="M24" s="34">
        <f t="shared" si="3"/>
        <v>0</v>
      </c>
      <c r="N24" s="34">
        <f t="shared" si="4"/>
        <v>122155</v>
      </c>
      <c r="O24" s="42"/>
    </row>
    <row r="25" spans="1:15" s="30" customFormat="1" ht="39.75" customHeight="1">
      <c r="A25" s="29">
        <v>17</v>
      </c>
      <c r="B25" s="28" t="s">
        <v>11</v>
      </c>
      <c r="C25" s="21" t="s">
        <v>26</v>
      </c>
      <c r="D25" s="34">
        <v>10222</v>
      </c>
      <c r="E25" s="34">
        <v>0</v>
      </c>
      <c r="F25" s="34">
        <v>13514</v>
      </c>
      <c r="G25" s="34">
        <v>0</v>
      </c>
      <c r="H25" s="34">
        <v>25447</v>
      </c>
      <c r="I25" s="34">
        <v>0</v>
      </c>
      <c r="J25" s="34">
        <f t="shared" si="0"/>
        <v>49183</v>
      </c>
      <c r="K25" s="34">
        <f t="shared" si="2"/>
        <v>49183</v>
      </c>
      <c r="L25" s="34">
        <f t="shared" si="1"/>
        <v>49183</v>
      </c>
      <c r="M25" s="34">
        <f t="shared" si="3"/>
        <v>0</v>
      </c>
      <c r="N25" s="34">
        <f t="shared" si="4"/>
        <v>49183</v>
      </c>
      <c r="O25" s="42"/>
    </row>
    <row r="26" spans="1:15" ht="39.75" customHeight="1">
      <c r="A26" s="29">
        <v>18</v>
      </c>
      <c r="B26" s="28" t="s">
        <v>9</v>
      </c>
      <c r="C26" s="21" t="s">
        <v>23</v>
      </c>
      <c r="D26" s="34">
        <v>69240</v>
      </c>
      <c r="E26" s="34">
        <v>0</v>
      </c>
      <c r="F26" s="34">
        <v>85140</v>
      </c>
      <c r="G26" s="34">
        <v>0</v>
      </c>
      <c r="H26" s="34">
        <v>84295</v>
      </c>
      <c r="I26" s="34">
        <v>0</v>
      </c>
      <c r="J26" s="34">
        <f t="shared" si="0"/>
        <v>238675</v>
      </c>
      <c r="K26" s="34">
        <f t="shared" si="2"/>
        <v>238675</v>
      </c>
      <c r="L26" s="34">
        <f t="shared" si="1"/>
        <v>238675</v>
      </c>
      <c r="M26" s="34">
        <f t="shared" si="3"/>
        <v>0</v>
      </c>
      <c r="N26" s="34">
        <f t="shared" si="4"/>
        <v>238675</v>
      </c>
      <c r="O26" s="42"/>
    </row>
    <row r="27" spans="1:15" s="30" customFormat="1" ht="39.75" customHeight="1">
      <c r="A27" s="29">
        <v>19</v>
      </c>
      <c r="B27" s="41" t="s">
        <v>10</v>
      </c>
      <c r="C27" s="21" t="s">
        <v>21</v>
      </c>
      <c r="D27" s="34">
        <v>18673</v>
      </c>
      <c r="E27" s="34">
        <v>0</v>
      </c>
      <c r="F27" s="34">
        <v>27156</v>
      </c>
      <c r="G27" s="34">
        <v>0</v>
      </c>
      <c r="H27" s="34">
        <v>52003</v>
      </c>
      <c r="I27" s="34">
        <v>0</v>
      </c>
      <c r="J27" s="34">
        <f t="shared" si="0"/>
        <v>97832</v>
      </c>
      <c r="K27" s="34">
        <f t="shared" si="2"/>
        <v>97832</v>
      </c>
      <c r="L27" s="34">
        <f t="shared" si="1"/>
        <v>97832</v>
      </c>
      <c r="M27" s="34">
        <f t="shared" si="3"/>
        <v>0</v>
      </c>
      <c r="N27" s="34">
        <f t="shared" si="4"/>
        <v>97832</v>
      </c>
      <c r="O27" s="42"/>
    </row>
    <row r="28" spans="1:15" ht="39.75" customHeight="1">
      <c r="A28" s="29">
        <v>20</v>
      </c>
      <c r="B28" s="37" t="s">
        <v>44</v>
      </c>
      <c r="C28" s="21" t="s">
        <v>46</v>
      </c>
      <c r="D28" s="34">
        <v>24798</v>
      </c>
      <c r="E28" s="34">
        <v>0</v>
      </c>
      <c r="F28" s="34">
        <v>31016</v>
      </c>
      <c r="G28" s="34">
        <v>0</v>
      </c>
      <c r="H28" s="34">
        <v>27310</v>
      </c>
      <c r="I28" s="34">
        <v>0</v>
      </c>
      <c r="J28" s="34">
        <f t="shared" si="0"/>
        <v>83124</v>
      </c>
      <c r="K28" s="34">
        <f t="shared" si="2"/>
        <v>83124</v>
      </c>
      <c r="L28" s="34">
        <f t="shared" si="1"/>
        <v>83124</v>
      </c>
      <c r="M28" s="34">
        <f t="shared" si="3"/>
        <v>0</v>
      </c>
      <c r="N28" s="34">
        <f t="shared" si="4"/>
        <v>83124</v>
      </c>
      <c r="O28" s="42"/>
    </row>
    <row r="29" spans="1:15" ht="39.75" customHeight="1">
      <c r="A29" s="29">
        <v>21</v>
      </c>
      <c r="B29" s="38" t="s">
        <v>45</v>
      </c>
      <c r="C29" s="21" t="s">
        <v>47</v>
      </c>
      <c r="D29" s="34">
        <v>140181</v>
      </c>
      <c r="E29" s="34">
        <v>0</v>
      </c>
      <c r="F29" s="34">
        <v>175759</v>
      </c>
      <c r="G29" s="34">
        <v>50769</v>
      </c>
      <c r="H29" s="34">
        <v>169290</v>
      </c>
      <c r="I29" s="34">
        <v>26779</v>
      </c>
      <c r="J29" s="34">
        <f t="shared" si="0"/>
        <v>485230</v>
      </c>
      <c r="K29" s="34">
        <f t="shared" si="2"/>
        <v>562778</v>
      </c>
      <c r="L29" s="34">
        <f t="shared" si="1"/>
        <v>485230</v>
      </c>
      <c r="M29" s="34">
        <f t="shared" si="3"/>
        <v>77548</v>
      </c>
      <c r="N29" s="34">
        <f t="shared" si="4"/>
        <v>562778</v>
      </c>
      <c r="O29" s="42"/>
    </row>
    <row r="30" spans="1:14" ht="41.25" customHeight="1">
      <c r="A30" s="16"/>
      <c r="B30" s="2" t="s">
        <v>2</v>
      </c>
      <c r="C30" s="22"/>
      <c r="D30" s="10">
        <f aca="true" t="shared" si="5" ref="D30:N30">SUM(D6:D29)</f>
        <v>1409897</v>
      </c>
      <c r="E30" s="10">
        <f t="shared" si="5"/>
        <v>325442.69</v>
      </c>
      <c r="F30" s="10">
        <f t="shared" si="5"/>
        <v>1748582.31</v>
      </c>
      <c r="G30" s="10">
        <f t="shared" si="5"/>
        <v>710459</v>
      </c>
      <c r="H30" s="10">
        <f t="shared" si="5"/>
        <v>1854720</v>
      </c>
      <c r="I30" s="10">
        <f t="shared" si="5"/>
        <v>674071.6900000001</v>
      </c>
      <c r="J30" s="10">
        <f t="shared" si="5"/>
        <v>5013199.3100000005</v>
      </c>
      <c r="K30" s="10">
        <f t="shared" si="5"/>
        <v>6723172.69</v>
      </c>
      <c r="L30" s="10">
        <f t="shared" si="5"/>
        <v>5013199.3100000005</v>
      </c>
      <c r="M30" s="10">
        <f t="shared" si="5"/>
        <v>1709973.38</v>
      </c>
      <c r="N30" s="10">
        <f t="shared" si="5"/>
        <v>6723172.69</v>
      </c>
    </row>
    <row r="31" spans="1:14" ht="41.25" customHeight="1">
      <c r="A31" s="43"/>
      <c r="B31" s="8"/>
      <c r="C31" s="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2:12" ht="30" customHeight="1">
      <c r="B32" s="9" t="s">
        <v>17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4" ht="99.75" customHeight="1">
      <c r="A33" s="17" t="s">
        <v>0</v>
      </c>
      <c r="B33" s="7" t="s">
        <v>1</v>
      </c>
      <c r="C33" s="19" t="s">
        <v>20</v>
      </c>
      <c r="D33" s="6" t="s">
        <v>60</v>
      </c>
      <c r="E33" s="6" t="s">
        <v>56</v>
      </c>
      <c r="F33" s="6" t="s">
        <v>61</v>
      </c>
      <c r="G33" s="6" t="s">
        <v>62</v>
      </c>
      <c r="H33" s="6" t="s">
        <v>63</v>
      </c>
      <c r="I33" s="6" t="s">
        <v>64</v>
      </c>
      <c r="J33" s="6" t="s">
        <v>54</v>
      </c>
      <c r="K33" s="6" t="s">
        <v>57</v>
      </c>
      <c r="L33" s="6" t="s">
        <v>55</v>
      </c>
      <c r="M33" s="6" t="s">
        <v>58</v>
      </c>
      <c r="N33" s="6" t="s">
        <v>59</v>
      </c>
    </row>
    <row r="34" spans="1:14" ht="40.5" customHeight="1">
      <c r="A34" s="14">
        <v>1</v>
      </c>
      <c r="B34" s="23" t="s">
        <v>16</v>
      </c>
      <c r="C34" s="21" t="s">
        <v>25</v>
      </c>
      <c r="D34" s="34">
        <v>27000</v>
      </c>
      <c r="E34" s="34">
        <v>0</v>
      </c>
      <c r="F34" s="34">
        <v>15300</v>
      </c>
      <c r="G34" s="34">
        <v>0</v>
      </c>
      <c r="H34" s="34">
        <v>85950</v>
      </c>
      <c r="I34" s="34">
        <v>0</v>
      </c>
      <c r="J34" s="34">
        <f>H34+F34+D34</f>
        <v>128250</v>
      </c>
      <c r="K34" s="34">
        <f>E34+J34+G34+I34</f>
        <v>128250</v>
      </c>
      <c r="L34" s="34">
        <f>J34</f>
        <v>128250</v>
      </c>
      <c r="M34" s="34">
        <f>E34+G34+I34</f>
        <v>0</v>
      </c>
      <c r="N34" s="34">
        <f>L34+M34</f>
        <v>128250</v>
      </c>
    </row>
    <row r="35" spans="1:15" ht="42.75" customHeight="1">
      <c r="A35" s="18"/>
      <c r="B35" s="2" t="s">
        <v>2</v>
      </c>
      <c r="C35" s="22"/>
      <c r="D35" s="10">
        <f aca="true" t="shared" si="6" ref="D35:L35">D34</f>
        <v>27000</v>
      </c>
      <c r="E35" s="10">
        <f t="shared" si="6"/>
        <v>0</v>
      </c>
      <c r="F35" s="10">
        <f t="shared" si="6"/>
        <v>15300</v>
      </c>
      <c r="G35" s="10">
        <f t="shared" si="6"/>
        <v>0</v>
      </c>
      <c r="H35" s="10">
        <f t="shared" si="6"/>
        <v>85950</v>
      </c>
      <c r="I35" s="10">
        <f t="shared" si="6"/>
        <v>0</v>
      </c>
      <c r="J35" s="10">
        <f t="shared" si="6"/>
        <v>128250</v>
      </c>
      <c r="K35" s="10">
        <f t="shared" si="6"/>
        <v>128250</v>
      </c>
      <c r="L35" s="10">
        <f t="shared" si="6"/>
        <v>128250</v>
      </c>
      <c r="M35" s="10">
        <f>M34</f>
        <v>0</v>
      </c>
      <c r="N35" s="10">
        <f>N34</f>
        <v>128250</v>
      </c>
      <c r="O35" s="2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2022-03-24T07:15:34Z</cp:lastPrinted>
  <dcterms:created xsi:type="dcterms:W3CDTF">2008-07-09T17:17:44Z</dcterms:created>
  <dcterms:modified xsi:type="dcterms:W3CDTF">2022-05-31T13:36:28Z</dcterms:modified>
  <cp:category/>
  <cp:version/>
  <cp:contentType/>
  <cp:contentStatus/>
</cp:coreProperties>
</file>